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to_sešit"/>
  <bookViews>
    <workbookView xWindow="-12" yWindow="4116" windowWidth="23064" windowHeight="4164" tabRatio="905"/>
  </bookViews>
  <sheets>
    <sheet name="pohvěk" sheetId="8" r:id="rId1"/>
  </sheets>
  <calcPr calcId="145621"/>
</workbook>
</file>

<file path=xl/calcChain.xml><?xml version="1.0" encoding="utf-8"?>
<calcChain xmlns="http://schemas.openxmlformats.org/spreadsheetml/2006/main">
  <c r="C14" i="8" l="1"/>
  <c r="I7" i="8"/>
  <c r="J7" i="8"/>
  <c r="K7" i="8"/>
  <c r="I8" i="8"/>
  <c r="J8" i="8"/>
  <c r="K8" i="8"/>
  <c r="I9" i="8"/>
  <c r="J9" i="8"/>
  <c r="K9" i="8"/>
  <c r="I10" i="8"/>
  <c r="J10" i="8"/>
  <c r="K10" i="8"/>
  <c r="I11" i="8"/>
  <c r="J11" i="8"/>
  <c r="K11" i="8"/>
  <c r="I12" i="8"/>
  <c r="J12" i="8"/>
  <c r="K12" i="8"/>
  <c r="C13" i="8"/>
  <c r="D13" i="8"/>
  <c r="E13" i="8"/>
  <c r="F13" i="8"/>
  <c r="G13" i="8"/>
  <c r="H13" i="8"/>
  <c r="K13" i="8" s="1"/>
  <c r="D14" i="8"/>
  <c r="E14" i="8"/>
  <c r="F14" i="8"/>
  <c r="G14" i="8"/>
  <c r="H14" i="8"/>
  <c r="C15" i="8"/>
  <c r="D15" i="8"/>
  <c r="E15" i="8"/>
  <c r="F15" i="8"/>
  <c r="G15" i="8"/>
  <c r="H15" i="8"/>
  <c r="C16" i="8"/>
  <c r="I16" i="8" s="1"/>
  <c r="D16" i="8"/>
  <c r="E16" i="8"/>
  <c r="F16" i="8"/>
  <c r="G16" i="8"/>
  <c r="H16" i="8"/>
  <c r="J16" i="8"/>
  <c r="I14" i="8"/>
  <c r="K15" i="8" l="1"/>
  <c r="J13" i="8"/>
  <c r="I13" i="8"/>
  <c r="J15" i="8"/>
  <c r="K16" i="8"/>
  <c r="I15" i="8"/>
  <c r="K14" i="8"/>
  <c r="J14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<sst xmlns="http://schemas.openxmlformats.org/spreadsheetml/2006/main" count="29" uniqueCount="21">
  <si>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</si>
  <si>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</si>
  <si>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</si>
  <si>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</si>
  <si>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</si>
  <si>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</si>
  <si>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</si>
  <si>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</si>
  <si>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</si>
  <si>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</si>
  <si>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</si>
  <si>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</si>
  <si>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</si>
  <si>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</si>
  <si>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</si>
  <si>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</si>
  <si>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</si>
  <si>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</si>
  <si>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</si>
  <si>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</si>
  <si>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 v 1. čtvrtletí 2020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</si>
</sst>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yy"/>
  </numFmts>
  <fonts count="23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8"/>
      <color indexed="10"/>
      <name val="Arial CE"/>
      <family val="2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b/>
      <sz val="14"/>
      <name val="Tahoma"/>
      <family val="2"/>
      <charset val="238"/>
    </font>
    <font>
      <b/>
      <sz val="12"/>
      <name val="Tahoma"/>
      <family val="2"/>
      <charset val="238"/>
    </font>
    <font>
      <sz val="8"/>
      <name val="Tahoma"/>
      <family val="2"/>
      <charset val="238"/>
    </font>
    <font>
      <b/>
      <i/>
      <sz val="10"/>
      <color theme="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13" fillId="0" borderId="0"/>
    <xf numFmtId="0" fontId="15" fillId="0" borderId="0"/>
    <xf numFmtId="3" fontId="6" fillId="0" borderId="0">
      <alignment vertical="center"/>
    </xf>
    <xf numFmtId="9" fontId="12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52">
    <xf numFmtId="0" fontId="0" fillId="0" borderId="0" xfId="0"/>
    <xf numFmtId="3" fontId="6" fillId="0" borderId="0" xfId="8">
      <alignment vertical="center"/>
    </xf>
    <xf numFmtId="3" fontId="8" fillId="0" borderId="0" xfId="8" applyFont="1" applyAlignment="1">
      <alignment vertical="center" wrapText="1"/>
    </xf>
    <xf numFmtId="3" fontId="10" fillId="0" borderId="0" xfId="8" applyFont="1" applyAlignment="1">
      <alignment vertical="center" wrapText="1"/>
    </xf>
    <xf numFmtId="3" fontId="11" fillId="0" borderId="0" xfId="8" applyFont="1">
      <alignment vertical="center"/>
    </xf>
    <xf numFmtId="3" fontId="6" fillId="0" borderId="0" xfId="8" applyAlignment="1">
      <alignment vertical="center"/>
    </xf>
    <xf numFmtId="3" fontId="8" fillId="0" borderId="0" xfId="8" applyFont="1" applyBorder="1" applyAlignment="1">
      <alignment vertical="center" wrapText="1"/>
    </xf>
    <xf numFmtId="3" fontId="9" fillId="0" borderId="0" xfId="8" applyFont="1" applyBorder="1" applyAlignment="1">
      <alignment horizontal="right" vertical="center" wrapText="1" indent="1"/>
    </xf>
    <xf numFmtId="3" fontId="21" fillId="0" borderId="0" xfId="8" applyFont="1" applyAlignment="1">
      <alignment vertical="center"/>
    </xf>
    <xf numFmtId="3" fontId="14" fillId="0" borderId="0" xfId="8" applyFont="1" applyAlignment="1">
      <alignment vertical="center" wrapText="1"/>
    </xf>
    <xf numFmtId="3" fontId="22" fillId="2" borderId="1" xfId="8" applyFont="1" applyFill="1" applyBorder="1" applyAlignment="1">
      <alignment horizontal="center" vertical="center" wrapText="1"/>
    </xf>
    <xf numFmtId="3" fontId="22" fillId="2" borderId="8" xfId="8" applyFont="1" applyFill="1" applyBorder="1" applyAlignment="1">
      <alignment horizontal="center" vertical="center" wrapText="1"/>
    </xf>
    <xf numFmtId="3" fontId="14" fillId="0" borderId="14" xfId="8" applyNumberFormat="1" applyFont="1" applyBorder="1" applyAlignment="1">
      <alignment horizontal="right" vertical="center" wrapText="1" indent="1"/>
    </xf>
    <xf numFmtId="3" fontId="14" fillId="0" borderId="1" xfId="8" applyNumberFormat="1" applyFont="1" applyBorder="1" applyAlignment="1">
      <alignment horizontal="right" vertical="center" wrapText="1" indent="1"/>
    </xf>
    <xf numFmtId="3" fontId="14" fillId="0" borderId="8" xfId="8" applyNumberFormat="1" applyFont="1" applyBorder="1" applyAlignment="1">
      <alignment horizontal="right" vertical="center" wrapText="1" indent="1"/>
    </xf>
    <xf numFmtId="4" fontId="14" fillId="0" borderId="14" xfId="8" applyNumberFormat="1" applyFont="1" applyBorder="1" applyAlignment="1">
      <alignment horizontal="right" vertical="center" wrapText="1" indent="1"/>
    </xf>
    <xf numFmtId="4" fontId="14" fillId="0" borderId="1" xfId="9" applyNumberFormat="1" applyFont="1" applyBorder="1" applyAlignment="1">
      <alignment horizontal="right" vertical="center" wrapText="1" indent="1"/>
    </xf>
    <xf numFmtId="4" fontId="14" fillId="0" borderId="8" xfId="8" applyNumberFormat="1" applyFont="1" applyBorder="1" applyAlignment="1">
      <alignment horizontal="right" vertical="center" wrapText="1" indent="1"/>
    </xf>
    <xf numFmtId="3" fontId="18" fillId="3" borderId="14" xfId="8" applyNumberFormat="1" applyFont="1" applyFill="1" applyBorder="1" applyAlignment="1">
      <alignment horizontal="right" vertical="center" wrapText="1" indent="1"/>
    </xf>
    <xf numFmtId="3" fontId="18" fillId="3" borderId="1" xfId="8" applyNumberFormat="1" applyFont="1" applyFill="1" applyBorder="1" applyAlignment="1">
      <alignment horizontal="right" vertical="center" wrapText="1" indent="1"/>
    </xf>
    <xf numFmtId="3" fontId="18" fillId="3" borderId="8" xfId="8" applyNumberFormat="1" applyFont="1" applyFill="1" applyBorder="1" applyAlignment="1">
      <alignment horizontal="right" vertical="center" wrapText="1" indent="1"/>
    </xf>
    <xf numFmtId="4" fontId="18" fillId="3" borderId="14" xfId="8" applyNumberFormat="1" applyFont="1" applyFill="1" applyBorder="1" applyAlignment="1">
      <alignment horizontal="right" vertical="center" wrapText="1" indent="1"/>
    </xf>
    <xf numFmtId="4" fontId="18" fillId="3" borderId="1" xfId="9" applyNumberFormat="1" applyFont="1" applyFill="1" applyBorder="1" applyAlignment="1">
      <alignment horizontal="right" vertical="center" wrapText="1" indent="1"/>
    </xf>
    <xf numFmtId="4" fontId="18" fillId="3" borderId="8" xfId="8" applyNumberFormat="1" applyFont="1" applyFill="1" applyBorder="1" applyAlignment="1">
      <alignment horizontal="right" vertical="center" wrapText="1" indent="1"/>
    </xf>
    <xf numFmtId="3" fontId="17" fillId="0" borderId="8" xfId="8" applyFont="1" applyBorder="1" applyAlignment="1">
      <alignment horizontal="center" vertical="center" wrapText="1"/>
    </xf>
    <xf numFmtId="3" fontId="14" fillId="0" borderId="14" xfId="8" applyFont="1" applyBorder="1" applyAlignment="1">
      <alignment horizontal="right" vertical="center" wrapText="1" indent="1"/>
    </xf>
    <xf numFmtId="3" fontId="14" fillId="0" borderId="1" xfId="8" applyFont="1" applyBorder="1" applyAlignment="1">
      <alignment horizontal="right" vertical="center" wrapText="1" indent="1"/>
    </xf>
    <xf numFmtId="3" fontId="14" fillId="0" borderId="8" xfId="8" applyFont="1" applyBorder="1" applyAlignment="1">
      <alignment horizontal="right" vertical="center" wrapText="1" indent="1"/>
    </xf>
    <xf numFmtId="3" fontId="17" fillId="0" borderId="6" xfId="8" applyFont="1" applyBorder="1" applyAlignment="1">
      <alignment horizontal="center" vertical="center" wrapText="1"/>
    </xf>
    <xf numFmtId="3" fontId="14" fillId="0" borderId="12" xfId="8" applyFont="1" applyBorder="1" applyAlignment="1">
      <alignment horizontal="right" vertical="center" wrapText="1" indent="1"/>
    </xf>
    <xf numFmtId="3" fontId="14" fillId="0" borderId="7" xfId="8" applyFont="1" applyBorder="1" applyAlignment="1">
      <alignment horizontal="right" vertical="center" wrapText="1" indent="1"/>
    </xf>
    <xf numFmtId="3" fontId="14" fillId="0" borderId="6" xfId="8" applyFont="1" applyBorder="1" applyAlignment="1">
      <alignment horizontal="right" vertical="center" wrapText="1" indent="1"/>
    </xf>
    <xf numFmtId="4" fontId="14" fillId="0" borderId="12" xfId="8" applyNumberFormat="1" applyFont="1" applyBorder="1" applyAlignment="1">
      <alignment horizontal="right" vertical="center" wrapText="1" indent="1"/>
    </xf>
    <xf numFmtId="4" fontId="14" fillId="0" borderId="7" xfId="9" applyNumberFormat="1" applyFont="1" applyBorder="1" applyAlignment="1">
      <alignment horizontal="right" vertical="center" wrapText="1" indent="1"/>
    </xf>
    <xf numFmtId="4" fontId="14" fillId="0" borderId="6" xfId="8" applyNumberFormat="1" applyFont="1" applyBorder="1" applyAlignment="1">
      <alignment horizontal="right" vertical="center" wrapText="1" indent="1"/>
    </xf>
    <xf numFmtId="3" fontId="22" fillId="2" borderId="1" xfId="8" applyFont="1" applyFill="1" applyBorder="1" applyAlignment="1">
      <alignment horizontal="center" vertical="center" wrapText="1"/>
    </xf>
    <xf numFmtId="3" fontId="22" fillId="2" borderId="8" xfId="8" applyFont="1" applyFill="1" applyBorder="1" applyAlignment="1">
      <alignment horizontal="center" vertical="center" wrapText="1"/>
    </xf>
    <xf numFmtId="3" fontId="16" fillId="2" borderId="13" xfId="8" applyFont="1" applyFill="1" applyBorder="1" applyAlignment="1">
      <alignment horizontal="center" vertical="center" wrapText="1"/>
    </xf>
    <xf numFmtId="3" fontId="16" fillId="2" borderId="10" xfId="8" applyFont="1" applyFill="1" applyBorder="1" applyAlignment="1">
      <alignment horizontal="center" vertical="center" wrapText="1"/>
    </xf>
    <xf numFmtId="3" fontId="16" fillId="2" borderId="11" xfId="8" applyFont="1" applyFill="1" applyBorder="1" applyAlignment="1">
      <alignment horizontal="center" vertical="center" wrapText="1"/>
    </xf>
    <xf numFmtId="3" fontId="20" fillId="0" borderId="0" xfId="8" applyFont="1" applyAlignment="1">
      <alignment horizontal="center" vertical="center" wrapText="1"/>
    </xf>
    <xf numFmtId="3" fontId="17" fillId="0" borderId="15" xfId="8" applyFont="1" applyBorder="1" applyAlignment="1">
      <alignment horizontal="center" vertical="center" textRotation="90" wrapText="1"/>
    </xf>
    <xf numFmtId="3" fontId="17" fillId="0" borderId="5" xfId="8" applyFont="1" applyBorder="1" applyAlignment="1">
      <alignment horizontal="center" vertical="center" textRotation="90" wrapText="1"/>
    </xf>
    <xf numFmtId="3" fontId="19" fillId="0" borderId="0" xfId="8" applyFont="1" applyAlignment="1">
      <alignment horizontal="center" vertical="center" wrapText="1"/>
    </xf>
    <xf numFmtId="3" fontId="17" fillId="0" borderId="15" xfId="8" applyFont="1" applyBorder="1" applyAlignment="1">
      <alignment horizontal="center" vertical="center" wrapText="1"/>
    </xf>
    <xf numFmtId="3" fontId="17" fillId="0" borderId="8" xfId="8" applyFont="1" applyBorder="1" applyAlignment="1">
      <alignment horizontal="center" vertical="center" wrapText="1"/>
    </xf>
    <xf numFmtId="3" fontId="18" fillId="3" borderId="15" xfId="8" applyFont="1" applyFill="1" applyBorder="1" applyAlignment="1">
      <alignment horizontal="center" vertical="center" wrapText="1"/>
    </xf>
    <xf numFmtId="3" fontId="18" fillId="3" borderId="8" xfId="8" applyFont="1" applyFill="1" applyBorder="1" applyAlignment="1">
      <alignment horizontal="center" vertical="center" wrapText="1"/>
    </xf>
    <xf numFmtId="3" fontId="16" fillId="2" borderId="9" xfId="8" applyFont="1" applyFill="1" applyBorder="1" applyAlignment="1">
      <alignment horizontal="center" vertical="center" wrapText="1"/>
    </xf>
    <xf numFmtId="3" fontId="16" fillId="2" borderId="15" xfId="8" applyFont="1" applyFill="1" applyBorder="1" applyAlignment="1">
      <alignment horizontal="center" vertical="center" wrapText="1"/>
    </xf>
    <xf numFmtId="3" fontId="16" fillId="2" borderId="8" xfId="8" applyFont="1" applyFill="1" applyBorder="1" applyAlignment="1">
      <alignment horizontal="center" vertical="center" wrapText="1"/>
    </xf>
    <xf numFmtId="3" fontId="16" fillId="2" borderId="14" xfId="8" applyFont="1" applyFill="1" applyBorder="1" applyAlignment="1">
      <alignment horizontal="center" vertical="center" wrapText="1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75" zoomScaleNormal="75" workbookViewId="0">
      <selection sqref="A1:K1"/>
    </sheetView>
  </sheetViews>
  <sheetFormatPr defaultColWidth="8" defaultRowHeight="13.2" x14ac:dyDescent="0.25"/>
  <cols>
    <col min="1" max="1" width="4.6640625" style="5" customWidth="1"/>
    <col min="2" max="2" width="14.6640625" style="2" customWidth="1"/>
    <col min="3" max="3" width="13.5546875" style="2" customWidth="1"/>
    <col min="4" max="5" width="12.6640625" style="2" customWidth="1"/>
    <col min="6" max="6" width="15.5546875" style="2" customWidth="1"/>
    <col min="7" max="8" width="14.6640625" style="2" customWidth="1"/>
    <col min="9" max="11" width="12.6640625" style="2" customWidth="1"/>
    <col min="12" max="12" width="9.5546875" style="1" customWidth="1"/>
    <col min="13" max="13" width="12.6640625" style="1" customWidth="1"/>
    <col min="14" max="14" width="12" style="1" customWidth="1"/>
    <col min="15" max="16384" width="8" style="1"/>
  </cols>
  <sheetData>
    <row r="1" spans="1:11" ht="20.100000000000001" customHeight="1" x14ac:dyDescent="0.25">
      <c r="A1" s="43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0.100000000000001" customHeight="1" x14ac:dyDescent="0.25">
      <c r="A2" s="40" t="s">
        <v>20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0.100000000000001" customHeight="1" thickBo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30" customHeight="1" x14ac:dyDescent="0.25">
      <c r="A4" s="48" t="s">
        <v>3</v>
      </c>
      <c r="B4" s="39"/>
      <c r="C4" s="37" t="s">
        <v>18</v>
      </c>
      <c r="D4" s="38"/>
      <c r="E4" s="39"/>
      <c r="F4" s="37" t="s">
        <v>1</v>
      </c>
      <c r="G4" s="38"/>
      <c r="H4" s="39"/>
      <c r="I4" s="37" t="s">
        <v>19</v>
      </c>
      <c r="J4" s="38"/>
      <c r="K4" s="39"/>
    </row>
    <row r="5" spans="1:11" ht="20.100000000000001" customHeight="1" x14ac:dyDescent="0.25">
      <c r="A5" s="49"/>
      <c r="B5" s="50"/>
      <c r="C5" s="51" t="s">
        <v>0</v>
      </c>
      <c r="D5" s="35" t="s">
        <v>2</v>
      </c>
      <c r="E5" s="36"/>
      <c r="F5" s="51" t="s">
        <v>0</v>
      </c>
      <c r="G5" s="35" t="s">
        <v>2</v>
      </c>
      <c r="H5" s="36"/>
      <c r="I5" s="51" t="s">
        <v>4</v>
      </c>
      <c r="J5" s="35" t="s">
        <v>2</v>
      </c>
      <c r="K5" s="36"/>
    </row>
    <row r="6" spans="1:11" ht="20.100000000000001" customHeight="1" x14ac:dyDescent="0.25">
      <c r="A6" s="49"/>
      <c r="B6" s="50"/>
      <c r="C6" s="51"/>
      <c r="D6" s="10" t="s">
        <v>14</v>
      </c>
      <c r="E6" s="11" t="s">
        <v>15</v>
      </c>
      <c r="F6" s="51"/>
      <c r="G6" s="10" t="s">
        <v>14</v>
      </c>
      <c r="H6" s="11" t="s">
        <v>15</v>
      </c>
      <c r="I6" s="51"/>
      <c r="J6" s="10" t="s">
        <v>14</v>
      </c>
      <c r="K6" s="11" t="s">
        <v>15</v>
      </c>
    </row>
    <row r="7" spans="1:11" ht="20.100000000000001" customHeight="1" x14ac:dyDescent="0.25">
      <c r="A7" s="44" t="s">
        <v>5</v>
      </c>
      <c r="B7" s="45"/>
      <c r="C7" s="12">
        <v>7405</v>
      </c>
      <c r="D7" s="13">
        <v>4054</v>
      </c>
      <c r="E7" s="14">
        <v>3351</v>
      </c>
      <c r="F7" s="12">
        <v>126736</v>
      </c>
      <c r="G7" s="13">
        <v>63897</v>
      </c>
      <c r="H7" s="14">
        <v>62839</v>
      </c>
      <c r="I7" s="15">
        <f>F7/C7</f>
        <v>17.114922349763674</v>
      </c>
      <c r="J7" s="16">
        <f>G7/D7</f>
        <v>15.761470152935372</v>
      </c>
      <c r="K7" s="17">
        <f>H7/E7</f>
        <v>18.752312742464937</v>
      </c>
    </row>
    <row r="8" spans="1:11" ht="20.100000000000001" customHeight="1" x14ac:dyDescent="0.25">
      <c r="A8" s="44" t="s">
        <v>9</v>
      </c>
      <c r="B8" s="45"/>
      <c r="C8" s="12">
        <v>129074</v>
      </c>
      <c r="D8" s="13">
        <v>66914</v>
      </c>
      <c r="E8" s="14">
        <v>62160</v>
      </c>
      <c r="F8" s="12">
        <v>2842816</v>
      </c>
      <c r="G8" s="13">
        <v>1270247</v>
      </c>
      <c r="H8" s="14">
        <v>1572569</v>
      </c>
      <c r="I8" s="15">
        <f t="shared" ref="I8:I16" si="0">F8/C8</f>
        <v>22.024699009870307</v>
      </c>
      <c r="J8" s="16">
        <f t="shared" ref="J8:J16" si="1">G8/D8</f>
        <v>18.983277042173537</v>
      </c>
      <c r="K8" s="17">
        <f t="shared" ref="K8:K16" si="2">H8/E8</f>
        <v>25.298729086229088</v>
      </c>
    </row>
    <row r="9" spans="1:11" ht="20.100000000000001" customHeight="1" x14ac:dyDescent="0.25">
      <c r="A9" s="44" t="s">
        <v>10</v>
      </c>
      <c r="B9" s="45"/>
      <c r="C9" s="12">
        <v>133369</v>
      </c>
      <c r="D9" s="13">
        <v>68548</v>
      </c>
      <c r="E9" s="14">
        <v>64821</v>
      </c>
      <c r="F9" s="12">
        <v>3724480</v>
      </c>
      <c r="G9" s="13">
        <v>1681658</v>
      </c>
      <c r="H9" s="14">
        <v>2042822</v>
      </c>
      <c r="I9" s="15">
        <f t="shared" si="0"/>
        <v>27.926129760289122</v>
      </c>
      <c r="J9" s="16">
        <f t="shared" si="1"/>
        <v>24.53256112505106</v>
      </c>
      <c r="K9" s="17">
        <f t="shared" si="2"/>
        <v>31.51481772882245</v>
      </c>
    </row>
    <row r="10" spans="1:11" ht="20.100000000000001" customHeight="1" x14ac:dyDescent="0.25">
      <c r="A10" s="44" t="s">
        <v>11</v>
      </c>
      <c r="B10" s="45"/>
      <c r="C10" s="12">
        <v>164329</v>
      </c>
      <c r="D10" s="13">
        <v>67820</v>
      </c>
      <c r="E10" s="14">
        <v>96509</v>
      </c>
      <c r="F10" s="12">
        <v>5694443</v>
      </c>
      <c r="G10" s="13">
        <v>2384215</v>
      </c>
      <c r="H10" s="14">
        <v>3310228</v>
      </c>
      <c r="I10" s="15">
        <f t="shared" si="0"/>
        <v>34.65269672425439</v>
      </c>
      <c r="J10" s="16">
        <f t="shared" si="1"/>
        <v>35.155042760247717</v>
      </c>
      <c r="K10" s="17">
        <f t="shared" si="2"/>
        <v>34.299681894952805</v>
      </c>
    </row>
    <row r="11" spans="1:11" ht="20.100000000000001" customHeight="1" x14ac:dyDescent="0.25">
      <c r="A11" s="44" t="s">
        <v>12</v>
      </c>
      <c r="B11" s="45"/>
      <c r="C11" s="12">
        <v>138726</v>
      </c>
      <c r="D11" s="13">
        <v>55673</v>
      </c>
      <c r="E11" s="14">
        <v>83053</v>
      </c>
      <c r="F11" s="12">
        <v>6217862</v>
      </c>
      <c r="G11" s="13">
        <v>2667040</v>
      </c>
      <c r="H11" s="14">
        <v>3550822</v>
      </c>
      <c r="I11" s="15">
        <f t="shared" si="0"/>
        <v>44.821172671308908</v>
      </c>
      <c r="J11" s="16">
        <f t="shared" si="1"/>
        <v>47.905447883174965</v>
      </c>
      <c r="K11" s="17">
        <f t="shared" si="2"/>
        <v>42.753687404428497</v>
      </c>
    </row>
    <row r="12" spans="1:11" ht="20.100000000000001" customHeight="1" x14ac:dyDescent="0.25">
      <c r="A12" s="44" t="s">
        <v>6</v>
      </c>
      <c r="B12" s="45"/>
      <c r="C12" s="12">
        <v>41865</v>
      </c>
      <c r="D12" s="13">
        <v>23179</v>
      </c>
      <c r="E12" s="14">
        <v>18686</v>
      </c>
      <c r="F12" s="12">
        <v>2196577</v>
      </c>
      <c r="G12" s="13">
        <v>1425007</v>
      </c>
      <c r="H12" s="14">
        <v>771570</v>
      </c>
      <c r="I12" s="15">
        <f t="shared" si="0"/>
        <v>52.468099844739044</v>
      </c>
      <c r="J12" s="16">
        <f t="shared" si="1"/>
        <v>61.478364036412273</v>
      </c>
      <c r="K12" s="17">
        <f t="shared" si="2"/>
        <v>41.291341110992185</v>
      </c>
    </row>
    <row r="13" spans="1:11" ht="30" customHeight="1" x14ac:dyDescent="0.25">
      <c r="A13" s="46" t="s">
        <v>16</v>
      </c>
      <c r="B13" s="47"/>
      <c r="C13" s="18">
        <f t="shared" ref="C13:H13" si="3">SUM(C7:C12)</f>
        <v>614768</v>
      </c>
      <c r="D13" s="19">
        <f t="shared" si="3"/>
        <v>286188</v>
      </c>
      <c r="E13" s="20">
        <f t="shared" si="3"/>
        <v>328580</v>
      </c>
      <c r="F13" s="18">
        <f t="shared" si="3"/>
        <v>20802914</v>
      </c>
      <c r="G13" s="19">
        <f t="shared" si="3"/>
        <v>9492064</v>
      </c>
      <c r="H13" s="20">
        <f t="shared" si="3"/>
        <v>11310850</v>
      </c>
      <c r="I13" s="21">
        <f t="shared" si="0"/>
        <v>33.83864156885199</v>
      </c>
      <c r="J13" s="22">
        <f t="shared" si="1"/>
        <v>33.167232728136746</v>
      </c>
      <c r="K13" s="23">
        <f t="shared" si="2"/>
        <v>34.423428084484755</v>
      </c>
    </row>
    <row r="14" spans="1:11" ht="20.100000000000001" customHeight="1" x14ac:dyDescent="0.25">
      <c r="A14" s="41" t="s">
        <v>2</v>
      </c>
      <c r="B14" s="24" t="s">
        <v>7</v>
      </c>
      <c r="C14" s="25">
        <f t="shared" ref="C14:H14" si="4">SUM(C7:C8)</f>
        <v>136479</v>
      </c>
      <c r="D14" s="26">
        <f t="shared" si="4"/>
        <v>70968</v>
      </c>
      <c r="E14" s="27">
        <f t="shared" si="4"/>
        <v>65511</v>
      </c>
      <c r="F14" s="25">
        <f t="shared" si="4"/>
        <v>2969552</v>
      </c>
      <c r="G14" s="26">
        <f t="shared" si="4"/>
        <v>1334144</v>
      </c>
      <c r="H14" s="27">
        <f t="shared" si="4"/>
        <v>1635408</v>
      </c>
      <c r="I14" s="15">
        <f t="shared" si="0"/>
        <v>21.75830713882722</v>
      </c>
      <c r="J14" s="16">
        <f t="shared" si="1"/>
        <v>18.799233457332882</v>
      </c>
      <c r="K14" s="17">
        <f t="shared" si="2"/>
        <v>24.963868663277921</v>
      </c>
    </row>
    <row r="15" spans="1:11" ht="20.100000000000001" customHeight="1" x14ac:dyDescent="0.25">
      <c r="A15" s="41"/>
      <c r="B15" s="24" t="s">
        <v>13</v>
      </c>
      <c r="C15" s="25">
        <f t="shared" ref="C15:H15" si="5">SUM(C9:C10)</f>
        <v>297698</v>
      </c>
      <c r="D15" s="26">
        <f t="shared" si="5"/>
        <v>136368</v>
      </c>
      <c r="E15" s="27">
        <f t="shared" si="5"/>
        <v>161330</v>
      </c>
      <c r="F15" s="25">
        <f t="shared" si="5"/>
        <v>9418923</v>
      </c>
      <c r="G15" s="26">
        <f t="shared" si="5"/>
        <v>4065873</v>
      </c>
      <c r="H15" s="27">
        <f t="shared" si="5"/>
        <v>5353050</v>
      </c>
      <c r="I15" s="15">
        <f t="shared" si="0"/>
        <v>31.639188036197758</v>
      </c>
      <c r="J15" s="16">
        <f t="shared" si="1"/>
        <v>29.815447905667018</v>
      </c>
      <c r="K15" s="17">
        <f t="shared" si="2"/>
        <v>33.180747536106118</v>
      </c>
    </row>
    <row r="16" spans="1:11" ht="20.100000000000001" customHeight="1" thickBot="1" x14ac:dyDescent="0.3">
      <c r="A16" s="42"/>
      <c r="B16" s="28" t="s">
        <v>8</v>
      </c>
      <c r="C16" s="29">
        <f t="shared" ref="C16:H16" si="6">SUM(C11:C12)</f>
        <v>180591</v>
      </c>
      <c r="D16" s="30">
        <f t="shared" si="6"/>
        <v>78852</v>
      </c>
      <c r="E16" s="31">
        <f t="shared" si="6"/>
        <v>101739</v>
      </c>
      <c r="F16" s="29">
        <f t="shared" si="6"/>
        <v>8414439</v>
      </c>
      <c r="G16" s="30">
        <f t="shared" si="6"/>
        <v>4092047</v>
      </c>
      <c r="H16" s="31">
        <f t="shared" si="6"/>
        <v>4322392</v>
      </c>
      <c r="I16" s="32">
        <f t="shared" si="0"/>
        <v>46.593900028240611</v>
      </c>
      <c r="J16" s="33">
        <f t="shared" si="1"/>
        <v>51.895284837416931</v>
      </c>
      <c r="K16" s="34">
        <f t="shared" si="2"/>
        <v>42.485104040731677</v>
      </c>
    </row>
    <row r="20" spans="1:11" x14ac:dyDescent="0.25">
      <c r="A20" s="1"/>
      <c r="B20" s="1"/>
      <c r="C20" s="1"/>
      <c r="D20" s="1"/>
      <c r="E20" s="1"/>
      <c r="F20" s="7"/>
      <c r="I20" s="1"/>
      <c r="J20" s="1"/>
      <c r="K20" s="1"/>
    </row>
    <row r="24" spans="1:11" x14ac:dyDescent="0.25">
      <c r="A24" s="1"/>
      <c r="B24" s="1"/>
      <c r="C24" s="1"/>
      <c r="D24" s="1"/>
      <c r="E24" s="1"/>
      <c r="H24" s="6"/>
      <c r="I24" s="1"/>
      <c r="J24" s="1"/>
      <c r="K24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3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L40" s="4"/>
    </row>
  </sheetData>
  <mergeCells count="20">
    <mergeCell ref="F5:F6"/>
    <mergeCell ref="I5:I6"/>
    <mergeCell ref="C4:E4"/>
    <mergeCell ref="C5:C6"/>
    <mergeCell ref="D5:E5"/>
    <mergeCell ref="F4:H4"/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</mergeCells>
  <phoneticPr fontId="6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Mik Tomáš (ČSSZ 24)</cp:lastModifiedBy>
  <cp:lastPrinted>2020-04-27T08:54:39Z</cp:lastPrinted>
  <dcterms:created xsi:type="dcterms:W3CDTF">1997-01-24T11:07:25Z</dcterms:created>
  <dcterms:modified xsi:type="dcterms:W3CDTF">2020-04-27T08:54:44Z</dcterms:modified>
</cp:coreProperties>
</file>